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37395" windowHeight="18240"/>
  </bookViews>
  <sheets>
    <sheet name="Sděl zař" sheetId="1" r:id="rId1"/>
    <sheet name="Zab.zař" sheetId="2" r:id="rId2"/>
    <sheet name="TNS" sheetId="3" r:id="rId3"/>
  </sheets>
  <calcPr calcId="145621"/>
</workbook>
</file>

<file path=xl/calcChain.xml><?xml version="1.0" encoding="utf-8"?>
<calcChain xmlns="http://schemas.openxmlformats.org/spreadsheetml/2006/main">
  <c r="F56" i="1" l="1"/>
  <c r="F51" i="1"/>
  <c r="F35" i="1"/>
  <c r="F21" i="1"/>
  <c r="F3" i="1"/>
  <c r="D56" i="1" l="1"/>
</calcChain>
</file>

<file path=xl/sharedStrings.xml><?xml version="1.0" encoding="utf-8"?>
<sst xmlns="http://schemas.openxmlformats.org/spreadsheetml/2006/main" count="104" uniqueCount="80">
  <si>
    <t>ŽST Kralupy nad Vltavou</t>
  </si>
  <si>
    <t>ŽST Nelahozeves</t>
  </si>
  <si>
    <t>ŽST Vraňany</t>
  </si>
  <si>
    <t>ŽST Dolní Beřkovice</t>
  </si>
  <si>
    <t>ŽST Hněvice</t>
  </si>
  <si>
    <t>ŽST Roudnice nad Labem</t>
  </si>
  <si>
    <t>ŽST Hrobce</t>
  </si>
  <si>
    <t>ŽST Bohušovice nad Ohří</t>
  </si>
  <si>
    <t>ŽST Lovosice</t>
  </si>
  <si>
    <t>ŽST Prackovice nad Labem</t>
  </si>
  <si>
    <t>ŽST Ústí n.L.  - jih</t>
  </si>
  <si>
    <t>ŽST Ústí n.L. hl.n.</t>
  </si>
  <si>
    <t>ŽST Ústí n.L. -sever</t>
  </si>
  <si>
    <t>ŽST Povrly</t>
  </si>
  <si>
    <t>ŽST Děčín</t>
  </si>
  <si>
    <t>ŽST Děčín - Prostřední Žleb</t>
  </si>
  <si>
    <t>Kralupy n.Vlt - Neratovice</t>
  </si>
  <si>
    <t>Kralupy n.Vlt. - Kralupy n.Vlt. Předm.</t>
  </si>
  <si>
    <t>Kralupy n.Vlt. - Otvovice</t>
  </si>
  <si>
    <t>Vraňany - Lužec n.Vlt.</t>
  </si>
  <si>
    <t>Vraňany - Horní Beřkovice</t>
  </si>
  <si>
    <t>Roudnice - Straškov</t>
  </si>
  <si>
    <t>Lovosice - Žalhostice</t>
  </si>
  <si>
    <t>Lovosice - Čížkovice</t>
  </si>
  <si>
    <t>Lovosice - Žim</t>
  </si>
  <si>
    <t>Děčín - Jílové u Děčína</t>
  </si>
  <si>
    <t>Přípojné trati</t>
  </si>
  <si>
    <t>Kralupy n.Vlt - Roudnice n.L.</t>
  </si>
  <si>
    <t>Roudnice n.L. - Lovosice</t>
  </si>
  <si>
    <t>Lovosice - Ústí n.L.</t>
  </si>
  <si>
    <t>Ústí n.L. - Děčín</t>
  </si>
  <si>
    <t>Děčín - St.hranice</t>
  </si>
  <si>
    <t>Kralupy n.Vlt. - Kralupy n.Vlt. Předměstí</t>
  </si>
  <si>
    <t>Lovosice - Žim(Úpořiny)</t>
  </si>
  <si>
    <t>DOK a TK nové</t>
  </si>
  <si>
    <t>Kralupy n.Vlt. - Ústí n.L.</t>
  </si>
  <si>
    <t>Děčín - St.Hranice</t>
  </si>
  <si>
    <t>Ceny dle studie přechod na 22kV</t>
  </si>
  <si>
    <t>Úpravy zab.zař. ETCS vč. DOZ Kralupy-Děčín-st.hr.SRN</t>
  </si>
  <si>
    <t>cena/Kč (tisíce)</t>
  </si>
  <si>
    <t>QY</t>
  </si>
  <si>
    <t>EY</t>
  </si>
  <si>
    <t>st.30let</t>
  </si>
  <si>
    <t>QX/EY</t>
  </si>
  <si>
    <t>st.30let/FLE</t>
  </si>
  <si>
    <t>Ústí n.L. hl.n. - Ústí n.L. Západ</t>
  </si>
  <si>
    <t>Ústí n.L. - Střekov - Ústí n.L. - Západ</t>
  </si>
  <si>
    <t>MK ŽST</t>
  </si>
  <si>
    <t>Stávající DK - demontáže</t>
  </si>
  <si>
    <t>budoucí TT</t>
  </si>
  <si>
    <t>SS- NS Vraňany</t>
  </si>
  <si>
    <t>110 kV</t>
  </si>
  <si>
    <t>SS- NS Roudnice n.L.</t>
  </si>
  <si>
    <t>22 kV</t>
  </si>
  <si>
    <t>SS- NS Libochovany</t>
  </si>
  <si>
    <t>SS- NS Těchlovice</t>
  </si>
  <si>
    <t>Typ</t>
  </si>
  <si>
    <t>název</t>
  </si>
  <si>
    <t>připojení</t>
  </si>
  <si>
    <t>střední výkon transformátoru</t>
  </si>
  <si>
    <t>počet transformátorů</t>
  </si>
  <si>
    <t>poznámka</t>
  </si>
  <si>
    <t>stavební část včetně souvisejcích SO</t>
  </si>
  <si>
    <t>technologická    část symetrizace</t>
  </si>
  <si>
    <t>technologická část vvn /vn</t>
  </si>
  <si>
    <t>Vlastní spotřeba</t>
  </si>
  <si>
    <t>Poplatek za připojení/navýšení vvn</t>
  </si>
  <si>
    <t>Tyto body budeme upravovat pro potřeby magistrálního rozvodu 22kV.</t>
  </si>
  <si>
    <t>Pro potřeby konverze na 25kV připravíme v TNS které mají rozvodnu 110kV (Vraňany, Libochovany, Těchlovice) pouze místo pro osazení stavební a technologické části vývodů na transformátory 110/25kV, tím že uzpůsobíme konfiguraci rozvodny 110 kV.</t>
  </si>
  <si>
    <t>V rámci zajištění stavby na přechod na jednotnou napájecí soustavu 25kV bylo navrženo řešení silnoproudé technologie rozvodny 110kV v TM Těchlovice a Vraňany tak, aby navržené řešení vyhovělo potřebám magistrálního rozvodu 22kV a zároveň nezamezilo budoucí konverzi a návaznosti staveb „Optimalizace traťového úseku Ústí nad Labem-Střekov (včetně) – Děčín východ (mimo)“ a „Optimalizace traťového úseku Litoměřice d.n.(včetně) - Ústí n.L. Střekov (mimo)“.</t>
  </si>
  <si>
    <t>Zdravím, posílám poslední.  Jedná se o zab.zař. náklady na konverzi jsou tedy v položkách ,uvedených v tabulce (příloha č.1) na straně 6, z této tabulky se nebudou uvažovat hodnoty:</t>
  </si>
  <si>
    <t>Společně s předešlými hodnotami se jedná o náklady, o které se navýší stavba. V případě, že by se příprava na konverzi prováděla bez naší stavby, tak náklady budou o cca 10-15% vyšší, vzhledem k tomu, že by se kopalo znova.</t>
  </si>
  <si>
    <t>žst.Lovosice + připojení</t>
  </si>
  <si>
    <t>uzel ústí</t>
  </si>
  <si>
    <t>žst. Děčín</t>
  </si>
  <si>
    <t>ZRN - Celkem Kč</t>
  </si>
  <si>
    <t>TÚ Roudnice - Ústí</t>
  </si>
  <si>
    <t>TÚ Ústí - Děčín</t>
  </si>
  <si>
    <t>TÚ Děčín - st.rh.SRN</t>
  </si>
  <si>
    <t>TÚ Kralupy - Roudnice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</si>
</sst>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1"/>
      <color rgb="FF92D050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0" fillId="2" borderId="0" xfId="0" applyFill="1"/>
    <xf numFmtId="0" fontId="1" fillId="0" borderId="0" xfId="0" applyFont="1"/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right"/>
    </xf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/>
    <xf numFmtId="3" fontId="0" fillId="0" borderId="0" xfId="0" applyNumberFormat="1" applyAlignment="1">
      <alignment horizontal="right"/>
    </xf>
    <xf numFmtId="3" fontId="0" fillId="0" borderId="0" xfId="0" applyNumberFormat="1"/>
    <xf numFmtId="0" fontId="0" fillId="0" borderId="0" xfId="0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7"/>
  <sheetViews>
    <sheetView tabSelected="1" topLeftCell="A7" zoomScale="85" zoomScaleNormal="85" workbookViewId="0">
      <selection activeCell="D54" sqref="D54"/>
    </sheetView>
  </sheetViews>
  <sheetFormatPr defaultRowHeight="15" x14ac:dyDescent="0.25"/>
  <cols>
    <col min="1" max="1" width="36.85546875" bestFit="1" customWidth="1"/>
    <col min="2" max="2" width="13.7109375" bestFit="1" customWidth="1"/>
    <col min="3" max="3" width="7.5703125" customWidth="1"/>
    <col min="4" max="4" width="9.5703125" style="1" customWidth="1"/>
    <col min="6" max="6" width="44.140625" customWidth="1"/>
  </cols>
  <sheetData>
    <row r="1" spans="1:6" x14ac:dyDescent="0.25">
      <c r="A1" t="s">
        <v>38</v>
      </c>
    </row>
    <row r="2" spans="1:6" x14ac:dyDescent="0.25">
      <c r="D2" s="4" t="s">
        <v>37</v>
      </c>
    </row>
    <row r="3" spans="1:6" x14ac:dyDescent="0.25">
      <c r="A3" s="2" t="s">
        <v>47</v>
      </c>
      <c r="D3" s="4" t="s">
        <v>39</v>
      </c>
      <c r="F3" s="11">
        <f>SUM(D4:D19)</f>
        <v>250000</v>
      </c>
    </row>
    <row r="4" spans="1:6" x14ac:dyDescent="0.25">
      <c r="A4" s="3" t="s">
        <v>0</v>
      </c>
      <c r="B4" s="7" t="s">
        <v>40</v>
      </c>
      <c r="D4" s="5">
        <v>25000</v>
      </c>
    </row>
    <row r="5" spans="1:6" x14ac:dyDescent="0.25">
      <c r="A5" t="s">
        <v>1</v>
      </c>
      <c r="B5" s="7" t="s">
        <v>41</v>
      </c>
      <c r="D5" s="5">
        <v>10000</v>
      </c>
    </row>
    <row r="6" spans="1:6" x14ac:dyDescent="0.25">
      <c r="A6" t="s">
        <v>2</v>
      </c>
      <c r="B6" s="7" t="s">
        <v>41</v>
      </c>
      <c r="D6" s="5">
        <v>15000</v>
      </c>
    </row>
    <row r="7" spans="1:6" x14ac:dyDescent="0.25">
      <c r="A7" t="s">
        <v>3</v>
      </c>
      <c r="B7" s="7" t="s">
        <v>41</v>
      </c>
      <c r="D7" s="5">
        <v>10000</v>
      </c>
    </row>
    <row r="8" spans="1:6" x14ac:dyDescent="0.25">
      <c r="A8" t="s">
        <v>4</v>
      </c>
      <c r="B8" s="7" t="s">
        <v>42</v>
      </c>
      <c r="D8" s="5">
        <v>10000</v>
      </c>
    </row>
    <row r="9" spans="1:6" x14ac:dyDescent="0.25">
      <c r="A9" t="s">
        <v>5</v>
      </c>
      <c r="B9" s="7" t="s">
        <v>42</v>
      </c>
      <c r="D9" s="5">
        <v>15000</v>
      </c>
    </row>
    <row r="10" spans="1:6" x14ac:dyDescent="0.25">
      <c r="A10" t="s">
        <v>6</v>
      </c>
      <c r="B10" s="7" t="s">
        <v>41</v>
      </c>
      <c r="D10" s="5">
        <v>10000</v>
      </c>
    </row>
    <row r="11" spans="1:6" x14ac:dyDescent="0.25">
      <c r="A11" t="s">
        <v>7</v>
      </c>
      <c r="B11" s="7" t="s">
        <v>43</v>
      </c>
      <c r="D11" s="5">
        <v>10000</v>
      </c>
    </row>
    <row r="12" spans="1:6" x14ac:dyDescent="0.25">
      <c r="A12" t="s">
        <v>8</v>
      </c>
      <c r="D12" s="5">
        <v>35000</v>
      </c>
    </row>
    <row r="13" spans="1:6" x14ac:dyDescent="0.25">
      <c r="A13" t="s">
        <v>9</v>
      </c>
      <c r="B13" s="7" t="s">
        <v>44</v>
      </c>
      <c r="D13" s="5">
        <v>10000</v>
      </c>
    </row>
    <row r="14" spans="1:6" x14ac:dyDescent="0.25">
      <c r="A14" t="s">
        <v>10</v>
      </c>
      <c r="B14" s="7" t="s">
        <v>41</v>
      </c>
      <c r="D14" s="5">
        <v>5000</v>
      </c>
    </row>
    <row r="15" spans="1:6" x14ac:dyDescent="0.25">
      <c r="A15" t="s">
        <v>11</v>
      </c>
      <c r="B15" s="7" t="s">
        <v>41</v>
      </c>
      <c r="D15" s="5">
        <v>40000</v>
      </c>
    </row>
    <row r="16" spans="1:6" x14ac:dyDescent="0.25">
      <c r="A16" t="s">
        <v>12</v>
      </c>
      <c r="B16" s="7" t="s">
        <v>44</v>
      </c>
      <c r="D16" s="5">
        <v>10000</v>
      </c>
    </row>
    <row r="17" spans="1:6" x14ac:dyDescent="0.25">
      <c r="A17" t="s">
        <v>13</v>
      </c>
      <c r="B17" s="7" t="s">
        <v>44</v>
      </c>
      <c r="D17" s="5">
        <v>10000</v>
      </c>
    </row>
    <row r="18" spans="1:6" x14ac:dyDescent="0.25">
      <c r="A18" t="s">
        <v>14</v>
      </c>
      <c r="B18" s="7" t="s">
        <v>44</v>
      </c>
      <c r="D18" s="5">
        <v>30000</v>
      </c>
    </row>
    <row r="19" spans="1:6" x14ac:dyDescent="0.25">
      <c r="A19" t="s">
        <v>15</v>
      </c>
      <c r="B19" s="7" t="s">
        <v>44</v>
      </c>
      <c r="D19" s="5">
        <v>5000</v>
      </c>
    </row>
    <row r="20" spans="1:6" ht="14.45" x14ac:dyDescent="0.3">
      <c r="D20" s="5"/>
    </row>
    <row r="21" spans="1:6" x14ac:dyDescent="0.25">
      <c r="A21" s="2" t="s">
        <v>26</v>
      </c>
      <c r="D21" s="5"/>
      <c r="F21" s="11">
        <f>SUM(D22:D33)</f>
        <v>231739</v>
      </c>
    </row>
    <row r="22" spans="1:6" ht="14.45" x14ac:dyDescent="0.3">
      <c r="A22" s="3" t="s">
        <v>16</v>
      </c>
      <c r="B22" s="8"/>
      <c r="D22" s="5">
        <v>47520</v>
      </c>
    </row>
    <row r="23" spans="1:6" x14ac:dyDescent="0.25">
      <c r="A23" s="3" t="s">
        <v>17</v>
      </c>
      <c r="B23" s="8"/>
      <c r="D23" s="5">
        <v>7560</v>
      </c>
    </row>
    <row r="24" spans="1:6" ht="14.45" x14ac:dyDescent="0.3">
      <c r="A24" s="3" t="s">
        <v>18</v>
      </c>
      <c r="B24" s="8"/>
      <c r="D24" s="5">
        <v>14688</v>
      </c>
    </row>
    <row r="25" spans="1:6" x14ac:dyDescent="0.25">
      <c r="A25" t="s">
        <v>19</v>
      </c>
      <c r="B25" s="8"/>
      <c r="D25" s="5">
        <v>8640</v>
      </c>
    </row>
    <row r="26" spans="1:6" x14ac:dyDescent="0.25">
      <c r="A26" t="s">
        <v>20</v>
      </c>
      <c r="B26" s="8"/>
      <c r="D26" s="5">
        <v>8640</v>
      </c>
    </row>
    <row r="27" spans="1:6" x14ac:dyDescent="0.25">
      <c r="A27" t="s">
        <v>21</v>
      </c>
      <c r="B27" s="8"/>
      <c r="D27" s="5">
        <v>37800</v>
      </c>
    </row>
    <row r="28" spans="1:6" x14ac:dyDescent="0.25">
      <c r="A28" t="s">
        <v>22</v>
      </c>
      <c r="B28" s="8"/>
      <c r="D28" s="5">
        <v>11334</v>
      </c>
    </row>
    <row r="29" spans="1:6" x14ac:dyDescent="0.25">
      <c r="A29" t="s">
        <v>23</v>
      </c>
      <c r="B29" s="8"/>
      <c r="D29" s="5">
        <v>11448</v>
      </c>
    </row>
    <row r="30" spans="1:6" x14ac:dyDescent="0.25">
      <c r="A30" t="s">
        <v>24</v>
      </c>
      <c r="B30" s="8"/>
      <c r="D30" s="5">
        <v>46440</v>
      </c>
    </row>
    <row r="31" spans="1:6" s="6" customFormat="1" x14ac:dyDescent="0.25">
      <c r="A31" s="6" t="s">
        <v>45</v>
      </c>
      <c r="B31" s="8"/>
      <c r="D31" s="5">
        <v>3345</v>
      </c>
    </row>
    <row r="32" spans="1:6" s="6" customFormat="1" x14ac:dyDescent="0.25">
      <c r="A32" s="9" t="s">
        <v>46</v>
      </c>
      <c r="B32" s="8"/>
      <c r="D32" s="5">
        <v>6244</v>
      </c>
    </row>
    <row r="33" spans="1:6" x14ac:dyDescent="0.25">
      <c r="A33" t="s">
        <v>25</v>
      </c>
      <c r="B33" s="8"/>
      <c r="D33" s="5">
        <v>28080</v>
      </c>
    </row>
    <row r="34" spans="1:6" ht="14.45" x14ac:dyDescent="0.3">
      <c r="D34" s="5"/>
    </row>
    <row r="35" spans="1:6" x14ac:dyDescent="0.25">
      <c r="A35" s="2" t="s">
        <v>48</v>
      </c>
      <c r="D35" s="5"/>
      <c r="F35" s="11">
        <f>SUM(D36:D49)</f>
        <v>12155</v>
      </c>
    </row>
    <row r="36" spans="1:6" ht="14.45" x14ac:dyDescent="0.3">
      <c r="A36" t="s">
        <v>27</v>
      </c>
      <c r="D36" s="5">
        <v>1205</v>
      </c>
    </row>
    <row r="37" spans="1:6" ht="14.45" x14ac:dyDescent="0.3">
      <c r="A37" t="s">
        <v>28</v>
      </c>
      <c r="D37" s="5">
        <v>770</v>
      </c>
    </row>
    <row r="38" spans="1:6" x14ac:dyDescent="0.25">
      <c r="A38" t="s">
        <v>29</v>
      </c>
      <c r="D38" s="5">
        <v>1205</v>
      </c>
    </row>
    <row r="39" spans="1:6" x14ac:dyDescent="0.25">
      <c r="A39" t="s">
        <v>30</v>
      </c>
      <c r="D39" s="5">
        <v>2950</v>
      </c>
    </row>
    <row r="40" spans="1:6" x14ac:dyDescent="0.25">
      <c r="A40" t="s">
        <v>31</v>
      </c>
      <c r="D40" s="5">
        <v>1400</v>
      </c>
    </row>
    <row r="41" spans="1:6" x14ac:dyDescent="0.25">
      <c r="A41" s="3" t="s">
        <v>32</v>
      </c>
      <c r="D41" s="5">
        <v>415</v>
      </c>
    </row>
    <row r="42" spans="1:6" ht="14.45" x14ac:dyDescent="0.3">
      <c r="A42" s="3" t="s">
        <v>18</v>
      </c>
      <c r="D42" s="5">
        <v>220</v>
      </c>
    </row>
    <row r="43" spans="1:6" x14ac:dyDescent="0.25">
      <c r="A43" t="s">
        <v>19</v>
      </c>
      <c r="D43" s="5">
        <v>350</v>
      </c>
    </row>
    <row r="44" spans="1:6" x14ac:dyDescent="0.25">
      <c r="A44" t="s">
        <v>20</v>
      </c>
      <c r="D44" s="5">
        <v>350</v>
      </c>
    </row>
    <row r="45" spans="1:6" x14ac:dyDescent="0.25">
      <c r="A45" t="s">
        <v>21</v>
      </c>
      <c r="D45" s="5">
        <v>935</v>
      </c>
    </row>
    <row r="46" spans="1:6" x14ac:dyDescent="0.25">
      <c r="A46" t="s">
        <v>22</v>
      </c>
      <c r="D46" s="5">
        <v>0</v>
      </c>
    </row>
    <row r="47" spans="1:6" x14ac:dyDescent="0.25">
      <c r="A47" t="s">
        <v>23</v>
      </c>
      <c r="D47" s="5">
        <v>460</v>
      </c>
    </row>
    <row r="48" spans="1:6" x14ac:dyDescent="0.25">
      <c r="A48" t="s">
        <v>33</v>
      </c>
      <c r="D48" s="5">
        <v>1895</v>
      </c>
    </row>
    <row r="49" spans="1:6" x14ac:dyDescent="0.25">
      <c r="A49" t="s">
        <v>25</v>
      </c>
      <c r="D49" s="5">
        <v>0</v>
      </c>
    </row>
    <row r="50" spans="1:6" ht="14.45" x14ac:dyDescent="0.3">
      <c r="D50" s="5"/>
    </row>
    <row r="51" spans="1:6" x14ac:dyDescent="0.25">
      <c r="A51" s="2" t="s">
        <v>34</v>
      </c>
      <c r="D51" s="5"/>
      <c r="F51" s="11">
        <f>SUM(D52:D54)</f>
        <v>97877</v>
      </c>
    </row>
    <row r="52" spans="1:6" x14ac:dyDescent="0.25">
      <c r="A52" t="s">
        <v>35</v>
      </c>
      <c r="D52" s="5"/>
    </row>
    <row r="53" spans="1:6" x14ac:dyDescent="0.25">
      <c r="A53" t="s">
        <v>30</v>
      </c>
      <c r="D53" s="5">
        <v>66434</v>
      </c>
    </row>
    <row r="54" spans="1:6" x14ac:dyDescent="0.25">
      <c r="A54" t="s">
        <v>36</v>
      </c>
      <c r="D54" s="5">
        <v>31443</v>
      </c>
    </row>
    <row r="56" spans="1:6" x14ac:dyDescent="0.25">
      <c r="D56" s="10">
        <f>SUM(D4:D54)</f>
        <v>591771</v>
      </c>
      <c r="E56" s="10"/>
      <c r="F56" s="10">
        <f>SUM(F3:F54)</f>
        <v>591771</v>
      </c>
    </row>
    <row r="57" spans="1:6" x14ac:dyDescent="0.25">
      <c r="A57" s="3" t="s">
        <v>0</v>
      </c>
    </row>
  </sheetData>
  <pageMargins left="0.7" right="0.7" top="0.78740157499999996" bottom="0.78740157499999996" header="0.3" footer="0.3"/>
  <pageSetup paperSize="1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3"/>
  <sheetViews>
    <sheetView workbookViewId="0">
      <selection activeCell="C10" sqref="C10"/>
    </sheetView>
  </sheetViews>
  <sheetFormatPr defaultRowHeight="15" x14ac:dyDescent="0.25"/>
  <cols>
    <col min="6" max="6" width="10.85546875" bestFit="1" customWidth="1"/>
  </cols>
  <sheetData>
    <row r="3" spans="3:6" x14ac:dyDescent="0.25">
      <c r="C3" t="s">
        <v>70</v>
      </c>
    </row>
    <row r="4" spans="3:6" x14ac:dyDescent="0.25">
      <c r="C4" t="s">
        <v>72</v>
      </c>
      <c r="F4" s="11">
        <v>200450000</v>
      </c>
    </row>
    <row r="5" spans="3:6" x14ac:dyDescent="0.25">
      <c r="C5" t="s">
        <v>73</v>
      </c>
      <c r="F5" s="11">
        <v>170708000</v>
      </c>
    </row>
    <row r="6" spans="3:6" x14ac:dyDescent="0.25">
      <c r="C6" t="s">
        <v>74</v>
      </c>
      <c r="F6" s="11">
        <v>264154000</v>
      </c>
    </row>
    <row r="8" spans="3:6" x14ac:dyDescent="0.25">
      <c r="C8" t="s">
        <v>71</v>
      </c>
    </row>
    <row r="10" spans="3:6" x14ac:dyDescent="0.25">
      <c r="C10" t="s">
        <v>79</v>
      </c>
      <c r="F10" s="11">
        <v>224800000</v>
      </c>
    </row>
    <row r="11" spans="3:6" x14ac:dyDescent="0.25">
      <c r="C11" t="s">
        <v>76</v>
      </c>
      <c r="F11" s="11">
        <v>188593000</v>
      </c>
    </row>
    <row r="12" spans="3:6" x14ac:dyDescent="0.25">
      <c r="C12" t="s">
        <v>77</v>
      </c>
      <c r="F12" s="11">
        <v>376375000</v>
      </c>
    </row>
    <row r="13" spans="3:6" x14ac:dyDescent="0.25">
      <c r="C13" t="s">
        <v>78</v>
      </c>
      <c r="F13" s="11">
        <v>71973000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N14"/>
  <sheetViews>
    <sheetView workbookViewId="0">
      <selection activeCell="N7" sqref="N7"/>
    </sheetView>
  </sheetViews>
  <sheetFormatPr defaultRowHeight="15" x14ac:dyDescent="0.25"/>
  <cols>
    <col min="1" max="1" width="3.28515625" customWidth="1"/>
    <col min="2" max="2" width="10.42578125" bestFit="1" customWidth="1"/>
    <col min="3" max="3" width="19.140625" bestFit="1" customWidth="1"/>
    <col min="4" max="4" width="9" bestFit="1" customWidth="1"/>
    <col min="5" max="5" width="10.42578125" customWidth="1"/>
    <col min="6" max="6" width="20.140625" bestFit="1" customWidth="1"/>
    <col min="7" max="7" width="10" bestFit="1" customWidth="1"/>
    <col min="8" max="8" width="15.42578125" customWidth="1"/>
    <col min="9" max="9" width="19.85546875" customWidth="1"/>
    <col min="10" max="10" width="24.5703125" bestFit="1" customWidth="1"/>
    <col min="14" max="14" width="10.85546875" bestFit="1" customWidth="1"/>
  </cols>
  <sheetData>
    <row r="3" spans="2:14" ht="43.5" customHeight="1" x14ac:dyDescent="0.25">
      <c r="B3" s="12" t="s">
        <v>56</v>
      </c>
      <c r="C3" s="12" t="s">
        <v>57</v>
      </c>
      <c r="D3" s="12" t="s">
        <v>58</v>
      </c>
      <c r="E3" s="12" t="s">
        <v>59</v>
      </c>
      <c r="F3" s="12" t="s">
        <v>60</v>
      </c>
      <c r="G3" s="12" t="s">
        <v>61</v>
      </c>
      <c r="H3" s="12" t="s">
        <v>62</v>
      </c>
      <c r="I3" s="12" t="s">
        <v>63</v>
      </c>
      <c r="J3" s="12" t="s">
        <v>64</v>
      </c>
      <c r="K3" s="12" t="s">
        <v>65</v>
      </c>
      <c r="L3" s="12" t="s">
        <v>66</v>
      </c>
      <c r="M3" s="12"/>
      <c r="N3" s="12" t="s">
        <v>75</v>
      </c>
    </row>
    <row r="4" spans="2:14" x14ac:dyDescent="0.25">
      <c r="B4" t="s">
        <v>49</v>
      </c>
      <c r="C4" t="s">
        <v>50</v>
      </c>
      <c r="D4" t="s">
        <v>51</v>
      </c>
      <c r="E4">
        <v>12.5</v>
      </c>
      <c r="F4">
        <v>1</v>
      </c>
      <c r="H4" s="11">
        <v>59592</v>
      </c>
      <c r="I4" s="11">
        <v>101179</v>
      </c>
      <c r="J4" s="11">
        <v>11522</v>
      </c>
      <c r="K4" s="11">
        <v>1895</v>
      </c>
      <c r="L4">
        <v>0</v>
      </c>
      <c r="N4" s="11">
        <v>174189000</v>
      </c>
    </row>
    <row r="5" spans="2:14" x14ac:dyDescent="0.25">
      <c r="B5" t="s">
        <v>49</v>
      </c>
      <c r="C5" t="s">
        <v>52</v>
      </c>
      <c r="D5" t="s">
        <v>53</v>
      </c>
      <c r="E5">
        <v>12.5</v>
      </c>
      <c r="F5">
        <v>1</v>
      </c>
      <c r="H5" s="11">
        <v>59592</v>
      </c>
      <c r="I5" s="11">
        <v>101179</v>
      </c>
      <c r="J5" s="11">
        <v>11522</v>
      </c>
      <c r="K5" s="11">
        <v>1895</v>
      </c>
      <c r="L5">
        <v>0</v>
      </c>
      <c r="N5" s="11">
        <v>174189000</v>
      </c>
    </row>
    <row r="6" spans="2:14" x14ac:dyDescent="0.25">
      <c r="B6" t="s">
        <v>49</v>
      </c>
      <c r="C6" t="s">
        <v>54</v>
      </c>
      <c r="D6" t="s">
        <v>51</v>
      </c>
      <c r="E6">
        <v>25</v>
      </c>
      <c r="F6">
        <v>2</v>
      </c>
      <c r="H6" s="11">
        <v>119185</v>
      </c>
      <c r="I6" s="11">
        <v>101179</v>
      </c>
      <c r="J6" s="11">
        <v>23045</v>
      </c>
      <c r="K6" s="11">
        <v>3789</v>
      </c>
      <c r="L6">
        <v>0</v>
      </c>
      <c r="N6" s="11">
        <v>247198000</v>
      </c>
    </row>
    <row r="7" spans="2:14" x14ac:dyDescent="0.25">
      <c r="B7" t="s">
        <v>49</v>
      </c>
      <c r="C7" t="s">
        <v>55</v>
      </c>
      <c r="D7" t="s">
        <v>51</v>
      </c>
      <c r="E7">
        <v>25</v>
      </c>
      <c r="F7">
        <v>1</v>
      </c>
      <c r="H7" s="11">
        <v>59592</v>
      </c>
      <c r="I7" s="11">
        <v>101179</v>
      </c>
      <c r="J7" s="11">
        <v>11522</v>
      </c>
      <c r="K7" s="11">
        <v>1895</v>
      </c>
      <c r="L7">
        <v>0</v>
      </c>
      <c r="N7" s="11">
        <v>174189000</v>
      </c>
    </row>
    <row r="10" spans="2:14" x14ac:dyDescent="0.25">
      <c r="B10" t="s">
        <v>67</v>
      </c>
    </row>
    <row r="12" spans="2:14" x14ac:dyDescent="0.25">
      <c r="B12" t="s">
        <v>68</v>
      </c>
    </row>
    <row r="14" spans="2:14" x14ac:dyDescent="0.25">
      <c r="B14" t="s">
        <v>69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Sděl zař</vt:lpstr>
      <vt:lpstr>Zab.zař</vt:lpstr>
      <vt:lpstr>TNS</vt:lpstr>
    </vt:vector>
  </TitlesOfParts>
  <Company>SUDOP PRAHA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SUDOP PRAHA a.s.</dc:creator>
  <cp:lastModifiedBy>Ing. Dominik Žďánský</cp:lastModifiedBy>
  <dcterms:created xsi:type="dcterms:W3CDTF">2017-11-20T11:49:08Z</dcterms:created>
  <dcterms:modified xsi:type="dcterms:W3CDTF">2018-10-18T08:48:15Z</dcterms:modified>
</cp:coreProperties>
</file>